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egv\Downloads\"/>
    </mc:Choice>
  </mc:AlternateContent>
  <xr:revisionPtr revIDLastSave="0" documentId="13_ncr:1_{7B785866-470C-4CE9-8A1E-7571C62E94DE}" xr6:coauthVersionLast="47" xr6:coauthVersionMax="47" xr10:uidLastSave="{00000000-0000-0000-0000-000000000000}"/>
  <bookViews>
    <workbookView xWindow="44055" yWindow="765" windowWidth="15030" windowHeight="10665" xr2:uid="{00000000-000D-0000-FFFF-FFFF00000000}"/>
  </bookViews>
  <sheets>
    <sheet name="1 семестр (9 нед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20" i="1" l="1"/>
  <c r="AD16" i="1"/>
  <c r="AD14" i="1"/>
  <c r="AD12" i="1"/>
  <c r="AD7" i="1"/>
  <c r="AD2" i="1"/>
</calcChain>
</file>

<file path=xl/sharedStrings.xml><?xml version="1.0" encoding="utf-8"?>
<sst xmlns="http://schemas.openxmlformats.org/spreadsheetml/2006/main" count="172" uniqueCount="135">
  <si>
    <t xml:space="preserve"> </t>
  </si>
  <si>
    <t>Кол-во студентов</t>
  </si>
  <si>
    <t>Группа</t>
  </si>
  <si>
    <t>Кол-во , чел</t>
  </si>
  <si>
    <t>Дата/Пара</t>
  </si>
  <si>
    <t>БЭД-25-01 (1)</t>
  </si>
  <si>
    <t>БЭД-25-01 (2)</t>
  </si>
  <si>
    <t>БВА-25-01</t>
  </si>
  <si>
    <t>БММК-25-01</t>
  </si>
  <si>
    <t>КГБПР-25-01</t>
  </si>
  <si>
    <t>БКИ-25-02</t>
  </si>
  <si>
    <t>БЗИ5-25-01</t>
  </si>
  <si>
    <t>БФПП-25-01 (1)</t>
  </si>
  <si>
    <t>БКИМ-25-01 (1)</t>
  </si>
  <si>
    <t>БИКП-25-01 (1)</t>
  </si>
  <si>
    <t>БИКП-25-01 (2)</t>
  </si>
  <si>
    <t>Продвинутая группа 
ИЯ</t>
  </si>
  <si>
    <t>БИКП-25-01</t>
  </si>
  <si>
    <t>нет М</t>
  </si>
  <si>
    <t>Пятница</t>
  </si>
  <si>
    <t>(I) 08.00-09.20</t>
  </si>
  <si>
    <t>БГОГ,БГОР-25-01</t>
  </si>
  <si>
    <t>(II) 09.35-10.55</t>
  </si>
  <si>
    <t>БРА-25-01</t>
  </si>
  <si>
    <t>(III) 11.35-12.55</t>
  </si>
  <si>
    <t>БТТУ-25-01</t>
  </si>
  <si>
    <t>(IV) 13.10-14.30</t>
  </si>
  <si>
    <t>БЭД-25-01</t>
  </si>
  <si>
    <t>(V) 15.10-16.30</t>
  </si>
  <si>
    <t>зач</t>
  </si>
  <si>
    <t>(VI) 16.45-18.05</t>
  </si>
  <si>
    <t>БГУ -25-01</t>
  </si>
  <si>
    <t>(VII) 18.20-19.40</t>
  </si>
  <si>
    <t>(VIII) 19.55-21.15</t>
  </si>
  <si>
    <t>БМФ-25-01</t>
  </si>
  <si>
    <t>Суббота</t>
  </si>
  <si>
    <t>КГБПР-25-02</t>
  </si>
  <si>
    <t>СТД-25-01</t>
  </si>
  <si>
    <t>СЭБ,СЭЭ-25-01</t>
  </si>
  <si>
    <t>БИЦ-25-01</t>
  </si>
  <si>
    <t>БФПП-25-01</t>
  </si>
  <si>
    <t>БКИМ-25-01</t>
  </si>
  <si>
    <t>БПД-25-01</t>
  </si>
  <si>
    <t>экз</t>
  </si>
  <si>
    <t xml:space="preserve">КГБПР-25-02 </t>
  </si>
  <si>
    <t xml:space="preserve">БПД-25-01 </t>
  </si>
  <si>
    <t xml:space="preserve">СТД-25-01 </t>
  </si>
  <si>
    <t xml:space="preserve">БИЦ-25-01 </t>
  </si>
  <si>
    <t xml:space="preserve">Иностранный язык
Миниярова Д.Р.
 ул. Коммунистическая, 19, ауд. 28
</t>
  </si>
  <si>
    <t>Философия (пз) Сабитова А.8-13 нед
ул. Коммунистическая, 19, ауд. 31</t>
  </si>
  <si>
    <t>Философия (пз) Сабитова А.8-14 нед
ул. Коммунистическая, 19, ауд. 31</t>
  </si>
  <si>
    <t>Иностранный язык
Миниярова Д.Р.  ул. Коммунистическая, 19, ауд. 28</t>
  </si>
  <si>
    <t xml:space="preserve">Иностранный язык
Миниярова Д.Р. 
(9-12)
 ул. Коммунистическая, 19, ауд. 28
</t>
  </si>
  <si>
    <t xml:space="preserve">Иностранный язык
Гафарова А.Р. (9-12 нед)
 ул. Коммунистическая, 19, ауд. 30
</t>
  </si>
  <si>
    <t>Иностранный язык
Миниярова Д.Р. 
 ул. Коммунистическая, 19, ауд. 28</t>
  </si>
  <si>
    <t>Иностранный язык
Миниярова Д.Р. (8-11 нед) 
 ул. Коммунистическая, 19, ауд. 28</t>
  </si>
  <si>
    <t>Философия (пз)Беляков  Н.С. 8-13 нед
 ул. Коммунистическая, 19, ауд. 30</t>
  </si>
  <si>
    <t>Философия (пз) Беляков Н.С. 8-14 нед
ул. Коммунистическая, 19, ауд. 30</t>
  </si>
  <si>
    <t>Иностранный язык
Атанова И.М. 
(12-16 нед)
 ул. Коммунистическая, 19, ауд. 29г</t>
  </si>
  <si>
    <t xml:space="preserve">Иностранный язык
Багманова С.В. 
с 9 енд
ул. Коммунистичсекая, 19, ауд. 29б
</t>
  </si>
  <si>
    <t xml:space="preserve">Философия (пз) Акбашева Д.Х.8-14 нед 
ул. Коммунистичсекая, 19, ауд. 17
</t>
  </si>
  <si>
    <t>Философия (пз) Акбашева Д.Х.8-13 нед 
ул. Коммунистическая, 19, ауд. 17</t>
  </si>
  <si>
    <t>Философия (пз) Акбашева Д.Х.8-14 нед 
ул. Коммунистическая, 19, ауд. 17</t>
  </si>
  <si>
    <t>Философия (пз) Беляков Н.С. 8-13
ул. Коммунистическая, 19, ауд. 31</t>
  </si>
  <si>
    <t>Философия (пз) Беляков Н.С. 8-14
ул. Коммунистическая, 19, ауд. 31</t>
  </si>
  <si>
    <t>Иностранный язык
Миниярова Д.Р. (8-11 нед) 
ул. Коммунистическая, 19, ауд. 28</t>
  </si>
  <si>
    <t>Иностранный язык
Миниярова Д.Р. 
ул. Коммунистическая, 19, ауд. 28</t>
  </si>
  <si>
    <t>Иностранный язык
Миниярова Д.Р. (8-11 нед)
ул. Коммунистическая, 19, ауд. 28</t>
  </si>
  <si>
    <t>Иностранный язык
Хакимова Р.Б.
ул. Коммунистическая, 19, ауд. 30</t>
  </si>
  <si>
    <t>Иностранный язык
Хакимова Р.Б.  (8-11 нед)
ул. Коммунистическая, 19, ауд. 30</t>
  </si>
  <si>
    <t>Иностранный язык
Атанова И.М. 
(8-11 нед)
ул. Коммунистическая, 19, ауд. 24</t>
  </si>
  <si>
    <t>Иностранный язык
Атанова И.М. 
ул. Коммунистическая, 19, ауд. 24</t>
  </si>
  <si>
    <t>Философия (пз) Багаутдинов А.М.. 8-13 нед
ул. Коммунистическая, 19, ауд. 31</t>
  </si>
  <si>
    <t>Философия (пз) Багаутдинов А.М.. 8-14 нед ул. Коммунистическая, 19, ауд. 31</t>
  </si>
  <si>
    <t>Иностранный язык
Лето Я-А В. 
(8-11 нед) 
ул. Коммунистическая, 19, ауд. 20</t>
  </si>
  <si>
    <t>Иностранный язык
Хакимова Р.Б.  (12-16 нед)
ул. Коммунистическая, 19, ауд. 30</t>
  </si>
  <si>
    <t>БГОГ,          
БГОР-25-01 (1)</t>
  </si>
  <si>
    <t>БГОГ,           
БГОР-25-01 (2)</t>
  </si>
  <si>
    <t>СЭБ,           
 СЭЭ-25-01</t>
  </si>
  <si>
    <t>Иностранный язык
Лето Я-А В. 
ул. Коммунистическая, 19, ауд. 20</t>
  </si>
  <si>
    <t>Иностранный язык
Миниярова Д.Р. 
(12-16 нед)
ул. Коммунистическая, 19, ауд. 28</t>
  </si>
  <si>
    <t>Иностранный язык
Багманова С.В.
(9-12  нед)        ул.Заки Валиди, д. 32 (Физмат)-531</t>
  </si>
  <si>
    <t>Иностранный язык
Миниярова Д.Р.                                    (12-16 нед)  ул.Заки Валиди, д. 32 (Физмат)-426</t>
  </si>
  <si>
    <t>Философия (пз) Акбашева Д.Х. 8-13нед ул.Заки Валиди, д. 32 (Физмат)-511</t>
  </si>
  <si>
    <t>Философия (пз) Мурзанова Л.А. 8-13 нед ул.Заки Валиди, д. 32 (Физмат)-521</t>
  </si>
  <si>
    <t>Математика (ул.Заки Валиди, д. 32 (Физмат)-501) Садриева Р.Т.                    
 (7-16 нед)</t>
  </si>
  <si>
    <t>Философия (пз) Акбашева Д.Х. 8-14нед ул.Заки Валиди, д. 32 (Физмат)-511</t>
  </si>
  <si>
    <t>Иностранный язык
Багманова С.В. ул.Заки Валиди, д. 32 (Физмат)-527</t>
  </si>
  <si>
    <t>Философия (пз) Мурзанова Л.А. 8-14 нед   ул.Заки Валиди, д. 32 (Физмат)-521</t>
  </si>
  <si>
    <t>Философия (пз) Багаутдинов А.М. 8-14 нед ул.Заки Валиди, д. 32 (Физмат)-509</t>
  </si>
  <si>
    <t>Философия (пз) Мурзанова Л.А. 8-14 нед  
   ул.Заки Валиди, д. 32 (Физмат)-531</t>
  </si>
  <si>
    <t>Математика (ул.Заки Валиди, д. 32 (Физмат)-501) Садриева Р.Т.                    
(7-16 нед)</t>
  </si>
  <si>
    <t>Иностранный язык
Багманова С.В.
(12-16 нед)                         ул.Заки Валиди, д. 32 (Физмат)-511</t>
  </si>
  <si>
    <t>Иностранный язык
Багманова С.В. (8-11 нед)                            ул.Заки Валиди, д. 32 (Физмат)-511</t>
  </si>
  <si>
    <t xml:space="preserve">Философия (пз) Беляков Н.С. 8-14 нед                         ул.Заки Валиди, д. 32 (Физмат)-509
ул. Коммунистическая, 19, ауд. 32
</t>
  </si>
  <si>
    <t>Философия (пз) Мурзанова Л.А. 8-13 нед     
ул.Заки Валиди, д. 32 (Физмат)-531</t>
  </si>
  <si>
    <t>Математика (ул.Заки Валиди, д. 32 (Физмат)-501) Садриева Р.Т.                     
(7-16 нед)</t>
  </si>
  <si>
    <t>Философия (пз) Беляков Н.С. 8-13 нед                      ул.Заки Валиди, д. 32 (Физмат)-509
ул. Коммунистическая, 19, ауд. 25</t>
  </si>
  <si>
    <t>Иностранный язык
Багманова С.В.
(8-11 нед)        ул.Заки Валиди, д. 32 (Физмат)-520а</t>
  </si>
  <si>
    <t>Иностранный язык
Лето Я-А В. ул.Заки Валиди, д. 32 (Физмат)-517</t>
  </si>
  <si>
    <t>Иностранный язык
Гафарова А.Р. (ул.Заки Валиди, д. 32 (Физмат)-503)</t>
  </si>
  <si>
    <t>Иностранный язык
Багманова С.В.   ул.Заки Валиди, д. 32 (Физмат)-528</t>
  </si>
  <si>
    <t>Философия (пз) Багаутдинов А.М. 8-14 нед ул.Заки Валиди, д. 32 (Физмат)-515</t>
  </si>
  <si>
    <t>Иностранный язык
Гафарова А.Р. (12-16 нед) ул.Заки Валиди, д. 32 (Физмат)-503</t>
  </si>
  <si>
    <t>Математика (ул.Заки Валиди, д. 32 (Физмат)-501) Садриева Р.Т.                     
(7-16 нед)
ул. Коммунистическая, 19, ауд. 31</t>
  </si>
  <si>
    <t>Философия (пз) Сабитова А.8-14 нед ул.Заки Валиди, д. 32 (Физмат)-517</t>
  </si>
  <si>
    <t>Философия (пз) Сабитова А.8-13 нед ул.Заки Валиди, д. 32 (Физмат)-517</t>
  </si>
  <si>
    <t>Иностранный язык
Лето Я-А В. 
(8-11 нед)
ул.Заки Валиди, д. 32 (Физмат)-527</t>
  </si>
  <si>
    <t>Иностранный язык
Хакимова Р.Б.  (12-16 нед)               ул.Заки Валиди, д. 32 (Физмат)-503</t>
  </si>
  <si>
    <t>Философия (пз) Мурзанова Л.А. 8-13 нед               ул.Заки Валиди, д. 32 (Физмат)-531</t>
  </si>
  <si>
    <t>Иностранный язык
Гафарова А.Р.                  (12-15 нед)
      ул.Заки Валиди, д. 32 (Физмат)-526</t>
  </si>
  <si>
    <t>Иностранный язык
Лето Я-А В.
ул.Заки Валиди, д. 32 (Физмат)-527</t>
  </si>
  <si>
    <t>Иностранный язык
Хакимова Р.Б.                    ул.Заки Валиди, д. 32 (Физмат)-503</t>
  </si>
  <si>
    <t>Иностранный язык
Лето Я-А В. 
ул.Заки Валиди, д. 32 (Физмат)-527</t>
  </si>
  <si>
    <t>Философия (пз) Мурзанова Л.А. 8-14 нед        ул.Заки Валиди, д. 32 (Физмат)-531</t>
  </si>
  <si>
    <t>Иностранный язык
Гафарова А.Р.                          ул.Заки Валиди, д. 32 (Физмат)-526</t>
  </si>
  <si>
    <t>Философия (пз) Салимгареев Д.И. 8-14 нед.  ул.Заки Валиди, д. 32 (Физмат)-501</t>
  </si>
  <si>
    <t>Иностранный язык
Лето Я-А В. 
(8-11 нед)       ул.Заки Валиди, д. 32 (Физмат)-527</t>
  </si>
  <si>
    <t>Философия (пз) Багаутдинов А.М. 8-13 нед                     ул.Заки Валиди, д. 32 (Физмат)-531</t>
  </si>
  <si>
    <t>Философия (пз) Салимгареев Д.И. 8-13 нед.  ул.Заки Валиди, д. 32 (Физмат)-501</t>
  </si>
  <si>
    <t>Иностранный язык
Хакимова Р.Б.  (8-11 нед)                            ул.Заки Валиди, д. 32 (Физмат)-503</t>
  </si>
  <si>
    <t>Философия (пз) Багаутдинов А.М. 8-13 нед                ул.Заки Валиди, д. 32 (Физмат)-531</t>
  </si>
  <si>
    <t>Математика Набиулина А.А.                       
(8-15 нед) ул.Заки Валиди, д. 32 (Физмат) 515</t>
  </si>
  <si>
    <r>
      <rPr>
        <b/>
        <sz val="10"/>
        <color rgb="FFFF0000"/>
        <rFont val="Times New Roman"/>
        <family val="1"/>
        <charset val="204"/>
      </rPr>
      <t>начало в 13.20</t>
    </r>
    <r>
      <rPr>
        <sz val="10"/>
        <rFont val="Times New Roman"/>
        <family val="1"/>
        <charset val="204"/>
      </rPr>
      <t xml:space="preserve">
Математика Набиулина А.А.                       
(8-15 нед) ул.Заки Валиди, д. 32 (Физмат) 515</t>
    </r>
  </si>
  <si>
    <t xml:space="preserve">Математика Набиулина А.А.                       
(9-15 нед) ул.Заки Валиди, д. 32 (Физмат) 515                      
</t>
  </si>
  <si>
    <t>Математика (501) Амангильдин Т.Г. (8-10 нед)</t>
  </si>
  <si>
    <t>Математика (501) Амангильдин Т.Г. (8-9 нед)</t>
  </si>
  <si>
    <t>Математика  Набиулина А.А.  ул.Заки Валиди, д. 32 (Физмат) 515 (9-10 нед)</t>
  </si>
  <si>
    <r>
      <rPr>
        <b/>
        <sz val="11"/>
        <color rgb="FFFF0000"/>
        <rFont val="Times New Roman"/>
        <family val="1"/>
        <charset val="204"/>
      </rPr>
      <t>начало в 13.20</t>
    </r>
    <r>
      <rPr>
        <sz val="11"/>
        <rFont val="Times New Roman"/>
        <family val="1"/>
        <charset val="204"/>
      </rPr>
      <t xml:space="preserve"> Иностранный язык
Гафарова А.Р.
ул. Коммунистическая, 19, ауд. 11</t>
    </r>
  </si>
  <si>
    <r>
      <rPr>
        <b/>
        <sz val="11"/>
        <color rgb="FFFF0000"/>
        <rFont val="Times New Roman"/>
        <family val="1"/>
        <charset val="204"/>
      </rPr>
      <t>начало в 13.20</t>
    </r>
    <r>
      <rPr>
        <sz val="11"/>
        <rFont val="Times New Roman"/>
        <family val="1"/>
        <charset val="204"/>
      </rPr>
      <t xml:space="preserve"> Иностранный язык
Атанова И.М. 
ул. Коммунистическая, 19, ауд. 32</t>
    </r>
  </si>
  <si>
    <t>Математика (ул.Заки Валиди, д. 32 (Физмат)-530) Гайсина Г. А. (7-16 нед)</t>
  </si>
  <si>
    <t>Математика (515)  Латыпов Д.Г. (7-12 нед)</t>
  </si>
  <si>
    <t>Математика (515)  Латыпов Д.Г. (7-10 нед)</t>
  </si>
  <si>
    <t>Иностранный язык
Багманова С.В.              ул.Заки Валиди, д. 32 (Физмат)-520а</t>
  </si>
  <si>
    <t>лк Математика Садриева Р.Т.     
(8-9 нед) 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</si>
</sst>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Liberation Sans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</patternFill>
    </fill>
    <fill>
      <patternFill patternType="solid">
        <fgColor rgb="FFFF0000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Border="0"/>
  </cellStyleXfs>
  <cellXfs count="67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11" borderId="3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horizontal="center" vertical="top"/>
    </xf>
    <xf numFmtId="0" fontId="1" fillId="13" borderId="3" xfId="0" applyFont="1" applyFill="1" applyBorder="1" applyAlignment="1">
      <alignment horizontal="center" vertical="top"/>
    </xf>
    <xf numFmtId="0" fontId="1" fillId="13" borderId="9" xfId="0" applyFont="1" applyFill="1" applyBorder="1" applyAlignment="1">
      <alignment horizontal="center" vertical="top"/>
    </xf>
    <xf numFmtId="0" fontId="5" fillId="10" borderId="5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" fillId="16" borderId="2" xfId="0" applyFont="1" applyFill="1" applyBorder="1" applyAlignment="1">
      <alignment horizontal="center" vertical="top"/>
    </xf>
    <xf numFmtId="0" fontId="1" fillId="16" borderId="3" xfId="0" applyFont="1" applyFill="1" applyBorder="1" applyAlignment="1">
      <alignment horizontal="center" vertical="top"/>
    </xf>
    <xf numFmtId="0" fontId="1" fillId="16" borderId="3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top"/>
    </xf>
    <xf numFmtId="0" fontId="1" fillId="15" borderId="3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1" fillId="15" borderId="3" xfId="0" applyFont="1" applyFill="1" applyBorder="1" applyAlignment="1">
      <alignment horizontal="center" vertical="top"/>
    </xf>
    <xf numFmtId="0" fontId="1" fillId="15" borderId="2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0" xfId="0" applyFont="1" applyFill="1"/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 textRotation="90" wrapText="1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"/>
  <sheetViews>
    <sheetView tabSelected="1" zoomScaleNormal="100" workbookViewId="0">
      <selection activeCell="D10" sqref="D10"/>
    </sheetView>
  </sheetViews>
  <sheetFormatPr defaultColWidth="9" defaultRowHeight="12.75"/>
  <cols>
    <col min="1" max="1" width="6.5703125" style="3" customWidth="1"/>
    <col min="2" max="2" width="19.140625" style="3" customWidth="1"/>
    <col min="3" max="3" width="18.5703125" style="3" customWidth="1"/>
    <col min="4" max="4" width="21.140625" style="3" customWidth="1"/>
    <col min="5" max="5" width="17.28515625" style="3" customWidth="1"/>
    <col min="6" max="6" width="13" style="3" customWidth="1"/>
    <col min="7" max="7" width="18.85546875" style="3" customWidth="1"/>
    <col min="8" max="8" width="19.85546875" style="3" customWidth="1"/>
    <col min="9" max="9" width="20" style="3" customWidth="1"/>
    <col min="10" max="10" width="24.5703125" style="3" customWidth="1"/>
    <col min="11" max="11" width="18.85546875" style="3" customWidth="1"/>
    <col min="12" max="12" width="18.140625" style="35" customWidth="1"/>
    <col min="13" max="13" width="18.140625" style="35" bestFit="1" customWidth="1"/>
    <col min="14" max="14" width="15" style="35" customWidth="1"/>
    <col min="15" max="15" width="14.7109375" style="3" customWidth="1"/>
    <col min="16" max="16" width="13" style="3" customWidth="1"/>
    <col min="17" max="17" width="16" style="3" customWidth="1"/>
    <col min="18" max="18" width="15.7109375" style="3" customWidth="1"/>
    <col min="19" max="19" width="18.85546875" style="3" customWidth="1"/>
    <col min="20" max="20" width="18.140625" style="3" customWidth="1"/>
    <col min="21" max="21" width="18.28515625" style="3" customWidth="1"/>
    <col min="22" max="22" width="20.42578125" style="3" customWidth="1"/>
    <col min="23" max="23" width="20" style="3" customWidth="1"/>
    <col min="24" max="24" width="18.42578125" style="3" customWidth="1"/>
    <col min="25" max="25" width="15" style="3" customWidth="1"/>
    <col min="26" max="26" width="10.42578125" style="3" hidden="1" customWidth="1"/>
    <col min="27" max="27" width="0" style="3" hidden="1" customWidth="1"/>
    <col min="28" max="28" width="19.5703125" style="3" hidden="1" customWidth="1"/>
    <col min="29" max="29" width="13.85546875" style="3" hidden="1" customWidth="1"/>
    <col min="30" max="32" width="0" style="3" hidden="1" customWidth="1"/>
    <col min="33" max="16384" width="9" style="3"/>
  </cols>
  <sheetData>
    <row r="1" spans="1:31" ht="31.5">
      <c r="A1" s="1" t="s">
        <v>0</v>
      </c>
      <c r="B1" s="2" t="s">
        <v>1</v>
      </c>
      <c r="C1" s="47">
        <v>23</v>
      </c>
      <c r="D1" s="48"/>
      <c r="E1" s="47">
        <v>29</v>
      </c>
      <c r="F1" s="48"/>
      <c r="G1" s="23">
        <v>17</v>
      </c>
      <c r="H1" s="22">
        <v>21</v>
      </c>
      <c r="I1" s="31">
        <v>8</v>
      </c>
      <c r="J1" s="32">
        <v>22</v>
      </c>
      <c r="K1" s="31">
        <v>14</v>
      </c>
      <c r="L1" s="33">
        <v>18</v>
      </c>
      <c r="M1" s="34">
        <v>15</v>
      </c>
      <c r="N1" s="33">
        <v>23</v>
      </c>
      <c r="O1" s="32">
        <v>17</v>
      </c>
      <c r="P1" s="31">
        <v>13</v>
      </c>
      <c r="Q1" s="42">
        <v>21</v>
      </c>
      <c r="R1" s="42">
        <v>23</v>
      </c>
      <c r="S1" s="41">
        <v>13</v>
      </c>
      <c r="T1" s="42">
        <v>18</v>
      </c>
      <c r="U1" s="21">
        <v>24</v>
      </c>
      <c r="V1" s="20">
        <v>19</v>
      </c>
      <c r="W1" s="47">
        <v>27</v>
      </c>
      <c r="X1" s="48"/>
      <c r="AB1" s="4" t="s">
        <v>2</v>
      </c>
      <c r="AC1" s="4" t="s">
        <v>3</v>
      </c>
    </row>
    <row r="2" spans="1:31" ht="38.25">
      <c r="A2" s="49" t="s">
        <v>4</v>
      </c>
      <c r="B2" s="49"/>
      <c r="C2" s="5" t="s">
        <v>76</v>
      </c>
      <c r="D2" s="5" t="s">
        <v>77</v>
      </c>
      <c r="E2" s="25" t="s">
        <v>5</v>
      </c>
      <c r="F2" s="25" t="s">
        <v>6</v>
      </c>
      <c r="G2" s="5" t="s">
        <v>23</v>
      </c>
      <c r="H2" s="5" t="s">
        <v>25</v>
      </c>
      <c r="I2" s="27" t="s">
        <v>7</v>
      </c>
      <c r="J2" s="6" t="s">
        <v>31</v>
      </c>
      <c r="K2" s="26" t="s">
        <v>8</v>
      </c>
      <c r="L2" s="6" t="s">
        <v>34</v>
      </c>
      <c r="M2" s="6" t="s">
        <v>9</v>
      </c>
      <c r="N2" s="6" t="s">
        <v>44</v>
      </c>
      <c r="O2" s="24" t="s">
        <v>47</v>
      </c>
      <c r="P2" s="27" t="s">
        <v>10</v>
      </c>
      <c r="Q2" s="27" t="s">
        <v>78</v>
      </c>
      <c r="R2" s="24" t="s">
        <v>46</v>
      </c>
      <c r="S2" s="25" t="s">
        <v>11</v>
      </c>
      <c r="T2" s="24" t="s">
        <v>45</v>
      </c>
      <c r="U2" s="27" t="s">
        <v>12</v>
      </c>
      <c r="V2" s="24" t="s">
        <v>13</v>
      </c>
      <c r="W2" s="28" t="s">
        <v>14</v>
      </c>
      <c r="X2" s="28" t="s">
        <v>15</v>
      </c>
      <c r="Y2" s="7" t="s">
        <v>16</v>
      </c>
      <c r="AB2" s="8" t="s">
        <v>17</v>
      </c>
      <c r="AC2" s="9">
        <v>27</v>
      </c>
      <c r="AD2" s="3">
        <f>AC2</f>
        <v>27</v>
      </c>
      <c r="AE2" s="3" t="s">
        <v>18</v>
      </c>
    </row>
    <row r="3" spans="1:31" ht="93" customHeight="1">
      <c r="A3" s="55" t="s">
        <v>19</v>
      </c>
      <c r="B3" s="56" t="s">
        <v>20</v>
      </c>
      <c r="C3" s="37" t="s">
        <v>65</v>
      </c>
      <c r="D3" s="44"/>
      <c r="E3" s="51" t="s">
        <v>63</v>
      </c>
      <c r="F3" s="52"/>
      <c r="G3" s="44"/>
      <c r="H3" s="44"/>
      <c r="I3" s="37" t="s">
        <v>81</v>
      </c>
      <c r="J3" s="37" t="s">
        <v>82</v>
      </c>
      <c r="K3" s="44" t="s">
        <v>83</v>
      </c>
      <c r="L3" s="44"/>
      <c r="M3" s="44"/>
      <c r="N3" s="44"/>
      <c r="O3" s="44" t="s">
        <v>84</v>
      </c>
      <c r="P3" s="44" t="s">
        <v>83</v>
      </c>
      <c r="Q3" s="44"/>
      <c r="R3" s="44"/>
      <c r="S3" s="50" t="s">
        <v>124</v>
      </c>
      <c r="T3" s="50"/>
      <c r="U3" s="46"/>
      <c r="V3" s="44"/>
      <c r="W3" s="57"/>
      <c r="X3" s="57"/>
      <c r="Y3" s="57"/>
      <c r="AB3" s="10" t="s">
        <v>21</v>
      </c>
      <c r="AC3" s="10">
        <v>23</v>
      </c>
    </row>
    <row r="4" spans="1:31" ht="91.7" customHeight="1">
      <c r="A4" s="55"/>
      <c r="B4" s="56" t="s">
        <v>22</v>
      </c>
      <c r="C4" s="37" t="s">
        <v>66</v>
      </c>
      <c r="D4" s="44"/>
      <c r="E4" s="51" t="s">
        <v>64</v>
      </c>
      <c r="F4" s="52"/>
      <c r="G4" s="44"/>
      <c r="H4" s="44"/>
      <c r="I4" s="50" t="s">
        <v>85</v>
      </c>
      <c r="J4" s="50"/>
      <c r="K4" s="44" t="s">
        <v>86</v>
      </c>
      <c r="L4" s="37"/>
      <c r="M4" s="37"/>
      <c r="N4" s="37" t="s">
        <v>87</v>
      </c>
      <c r="O4" s="44" t="s">
        <v>88</v>
      </c>
      <c r="P4" s="44" t="s">
        <v>86</v>
      </c>
      <c r="Q4" s="44"/>
      <c r="R4" s="44"/>
      <c r="S4" s="50" t="s">
        <v>122</v>
      </c>
      <c r="T4" s="50"/>
      <c r="U4" s="58"/>
      <c r="V4" s="37" t="s">
        <v>70</v>
      </c>
      <c r="W4" s="57"/>
      <c r="X4" s="57"/>
      <c r="Y4" s="57"/>
      <c r="AB4" s="10" t="s">
        <v>23</v>
      </c>
      <c r="AC4" s="10">
        <v>17</v>
      </c>
    </row>
    <row r="5" spans="1:31" ht="103.5" customHeight="1">
      <c r="A5" s="55"/>
      <c r="B5" s="56" t="s">
        <v>24</v>
      </c>
      <c r="C5" s="56"/>
      <c r="D5" s="37" t="s">
        <v>66</v>
      </c>
      <c r="E5" s="37" t="s">
        <v>68</v>
      </c>
      <c r="F5" s="44"/>
      <c r="G5" s="44"/>
      <c r="H5" s="38" t="s">
        <v>89</v>
      </c>
      <c r="I5" s="44"/>
      <c r="J5" s="44" t="s">
        <v>90</v>
      </c>
      <c r="K5" s="50" t="s">
        <v>91</v>
      </c>
      <c r="L5" s="50"/>
      <c r="M5" s="37" t="s">
        <v>92</v>
      </c>
      <c r="N5" s="37" t="s">
        <v>93</v>
      </c>
      <c r="O5" s="50" t="s">
        <v>85</v>
      </c>
      <c r="P5" s="50"/>
      <c r="Q5" s="44"/>
      <c r="R5" s="44"/>
      <c r="S5" s="44" t="s">
        <v>94</v>
      </c>
      <c r="T5" s="37" t="s">
        <v>79</v>
      </c>
      <c r="U5" s="58"/>
      <c r="V5" s="37" t="s">
        <v>71</v>
      </c>
      <c r="W5" s="44"/>
      <c r="X5" s="59"/>
      <c r="Y5" s="57"/>
      <c r="Z5" s="11">
        <v>263</v>
      </c>
      <c r="AB5" s="10" t="s">
        <v>25</v>
      </c>
      <c r="AC5" s="10">
        <v>21</v>
      </c>
    </row>
    <row r="6" spans="1:31" ht="101.25" customHeight="1">
      <c r="A6" s="55"/>
      <c r="B6" s="56" t="s">
        <v>26</v>
      </c>
      <c r="C6" s="56"/>
      <c r="D6" s="37" t="s">
        <v>67</v>
      </c>
      <c r="E6" s="37" t="s">
        <v>69</v>
      </c>
      <c r="F6" s="60"/>
      <c r="G6" s="61" t="s">
        <v>130</v>
      </c>
      <c r="H6" s="61"/>
      <c r="I6" s="44"/>
      <c r="J6" s="44" t="s">
        <v>95</v>
      </c>
      <c r="K6" s="37" t="s">
        <v>128</v>
      </c>
      <c r="L6" s="37" t="s">
        <v>129</v>
      </c>
      <c r="M6" s="50" t="s">
        <v>96</v>
      </c>
      <c r="N6" s="50"/>
      <c r="O6" s="44"/>
      <c r="P6" s="29"/>
      <c r="Q6" s="44" t="s">
        <v>75</v>
      </c>
      <c r="R6" s="44" t="s">
        <v>72</v>
      </c>
      <c r="S6" s="44" t="s">
        <v>97</v>
      </c>
      <c r="T6" s="37" t="s">
        <v>74</v>
      </c>
      <c r="U6" s="50" t="s">
        <v>123</v>
      </c>
      <c r="V6" s="50"/>
      <c r="W6" s="37" t="s">
        <v>80</v>
      </c>
      <c r="X6" s="60"/>
      <c r="Y6" s="37" t="s">
        <v>98</v>
      </c>
      <c r="Z6" s="12">
        <v>74</v>
      </c>
      <c r="AB6" s="10" t="s">
        <v>27</v>
      </c>
      <c r="AC6" s="10">
        <v>29</v>
      </c>
    </row>
    <row r="7" spans="1:31" ht="90.75" customHeight="1">
      <c r="A7" s="55"/>
      <c r="B7" s="56" t="s">
        <v>28</v>
      </c>
      <c r="C7" s="30"/>
      <c r="D7" s="62"/>
      <c r="E7" s="62"/>
      <c r="F7" s="62"/>
      <c r="G7" s="37" t="s">
        <v>99</v>
      </c>
      <c r="H7" s="37" t="s">
        <v>100</v>
      </c>
      <c r="I7" s="44"/>
      <c r="J7" s="44"/>
      <c r="K7" s="44"/>
      <c r="L7" s="44"/>
      <c r="M7" s="37" t="s">
        <v>101</v>
      </c>
      <c r="N7" s="44"/>
      <c r="O7" s="44"/>
      <c r="P7" s="29"/>
      <c r="Q7" s="44" t="s">
        <v>68</v>
      </c>
      <c r="R7" s="44" t="s">
        <v>73</v>
      </c>
      <c r="S7" s="29"/>
      <c r="T7" s="44"/>
      <c r="U7" s="50" t="s">
        <v>122</v>
      </c>
      <c r="V7" s="50"/>
      <c r="W7" s="44" t="s">
        <v>66</v>
      </c>
      <c r="X7" s="44"/>
      <c r="Y7" s="57"/>
      <c r="AB7" s="8" t="s">
        <v>7</v>
      </c>
      <c r="AC7" s="13">
        <v>8</v>
      </c>
      <c r="AD7" s="3">
        <f>AC3+AC4+AC5+AC6+AC7</f>
        <v>98</v>
      </c>
      <c r="AE7" s="3" t="s">
        <v>29</v>
      </c>
    </row>
    <row r="8" spans="1:31" ht="72.75" customHeight="1">
      <c r="A8" s="55"/>
      <c r="B8" s="56" t="s">
        <v>30</v>
      </c>
      <c r="C8" s="56"/>
      <c r="D8" s="29"/>
      <c r="E8" s="29"/>
      <c r="F8" s="29"/>
      <c r="G8" s="37" t="s">
        <v>102</v>
      </c>
      <c r="H8" s="37" t="s">
        <v>103</v>
      </c>
      <c r="I8" s="44"/>
      <c r="J8" s="44"/>
      <c r="K8" s="44"/>
      <c r="L8" s="44"/>
      <c r="M8" s="37"/>
      <c r="N8" s="44"/>
      <c r="O8" s="44"/>
      <c r="P8" s="29"/>
      <c r="Q8" s="50" t="s">
        <v>104</v>
      </c>
      <c r="R8" s="50"/>
      <c r="S8" s="44"/>
      <c r="T8" s="44"/>
      <c r="U8" s="30" t="s">
        <v>105</v>
      </c>
      <c r="V8" s="29"/>
      <c r="W8" s="44"/>
      <c r="X8" s="44"/>
      <c r="Y8" s="57"/>
      <c r="AB8" s="14" t="s">
        <v>31</v>
      </c>
      <c r="AC8" s="14">
        <v>22</v>
      </c>
    </row>
    <row r="9" spans="1:31" ht="80.849999999999994" customHeight="1">
      <c r="A9" s="55"/>
      <c r="B9" s="56" t="s">
        <v>32</v>
      </c>
      <c r="C9" s="56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29"/>
      <c r="Q9" s="29"/>
      <c r="R9" s="30"/>
      <c r="S9" s="44"/>
      <c r="T9" s="44"/>
      <c r="U9" s="30" t="s">
        <v>106</v>
      </c>
      <c r="V9" s="29"/>
      <c r="W9" s="44"/>
      <c r="X9" s="44"/>
      <c r="Y9" s="57"/>
      <c r="AB9" s="14" t="s">
        <v>8</v>
      </c>
      <c r="AC9" s="14">
        <v>14</v>
      </c>
    </row>
    <row r="10" spans="1:31" ht="38.25" customHeight="1">
      <c r="A10" s="55"/>
      <c r="B10" s="56" t="s">
        <v>33</v>
      </c>
      <c r="C10" s="56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57"/>
      <c r="AB10" s="14" t="s">
        <v>34</v>
      </c>
      <c r="AC10" s="14">
        <v>18</v>
      </c>
    </row>
    <row r="11" spans="1:31" ht="16.5" customHeight="1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57"/>
      <c r="AB11" s="14" t="s">
        <v>9</v>
      </c>
      <c r="AC11" s="14">
        <v>15</v>
      </c>
    </row>
    <row r="12" spans="1:31" ht="81.599999999999994" customHeight="1">
      <c r="A12" s="55" t="s">
        <v>35</v>
      </c>
      <c r="B12" s="56" t="s">
        <v>20</v>
      </c>
      <c r="C12" s="50" t="s">
        <v>127</v>
      </c>
      <c r="D12" s="50"/>
      <c r="E12" s="50"/>
      <c r="F12" s="50"/>
      <c r="G12" s="45"/>
      <c r="H12" s="46"/>
      <c r="I12" s="57"/>
      <c r="J12" s="64"/>
      <c r="K12" s="64"/>
      <c r="L12" s="64"/>
      <c r="M12" s="64"/>
      <c r="N12" s="64"/>
      <c r="O12" s="37"/>
      <c r="P12" s="29"/>
      <c r="Q12" s="29"/>
      <c r="R12" s="29"/>
      <c r="S12" s="29"/>
      <c r="T12" s="29"/>
      <c r="U12" s="29"/>
      <c r="V12" s="29"/>
      <c r="W12" s="29"/>
      <c r="X12" s="29"/>
      <c r="Y12" s="57"/>
      <c r="AB12" s="14" t="s">
        <v>36</v>
      </c>
      <c r="AC12" s="14">
        <v>23</v>
      </c>
      <c r="AD12" s="3">
        <f>AC8+AC9+AC10+AC11+AC12</f>
        <v>92</v>
      </c>
      <c r="AE12" s="3" t="s">
        <v>29</v>
      </c>
    </row>
    <row r="13" spans="1:31" ht="132" customHeight="1">
      <c r="A13" s="55"/>
      <c r="B13" s="56" t="s">
        <v>22</v>
      </c>
      <c r="C13" s="50" t="s">
        <v>126</v>
      </c>
      <c r="D13" s="50"/>
      <c r="E13" s="50"/>
      <c r="F13" s="50"/>
      <c r="G13" s="50"/>
      <c r="H13" s="50"/>
      <c r="I13" s="44" t="s">
        <v>60</v>
      </c>
      <c r="J13" s="37" t="s">
        <v>48</v>
      </c>
      <c r="K13" s="30"/>
      <c r="L13" s="37" t="s">
        <v>56</v>
      </c>
      <c r="M13" s="37" t="s">
        <v>49</v>
      </c>
      <c r="N13" s="37" t="s">
        <v>49</v>
      </c>
      <c r="O13" s="37"/>
      <c r="P13" s="37" t="s">
        <v>107</v>
      </c>
      <c r="Q13" s="44" t="s">
        <v>62</v>
      </c>
      <c r="R13" s="37" t="s">
        <v>108</v>
      </c>
      <c r="S13" s="37" t="s">
        <v>107</v>
      </c>
      <c r="T13" s="44" t="s">
        <v>109</v>
      </c>
      <c r="U13" s="37" t="s">
        <v>110</v>
      </c>
      <c r="V13" s="44" t="s">
        <v>109</v>
      </c>
      <c r="W13" s="44"/>
      <c r="X13" s="57"/>
      <c r="Y13" s="57"/>
      <c r="AB13" s="15" t="s">
        <v>37</v>
      </c>
      <c r="AC13" s="15">
        <v>23</v>
      </c>
    </row>
    <row r="14" spans="1:31" ht="122.45" customHeight="1">
      <c r="A14" s="55"/>
      <c r="B14" s="56" t="s">
        <v>24</v>
      </c>
      <c r="C14" s="50" t="s">
        <v>125</v>
      </c>
      <c r="D14" s="50"/>
      <c r="E14" s="50"/>
      <c r="F14" s="50"/>
      <c r="G14" s="50"/>
      <c r="H14" s="50"/>
      <c r="I14" s="44" t="s">
        <v>61</v>
      </c>
      <c r="J14" s="30"/>
      <c r="K14" s="30"/>
      <c r="L14" s="37" t="s">
        <v>57</v>
      </c>
      <c r="M14" s="37" t="s">
        <v>50</v>
      </c>
      <c r="N14" s="37" t="s">
        <v>50</v>
      </c>
      <c r="O14" s="37"/>
      <c r="P14" s="37" t="s">
        <v>111</v>
      </c>
      <c r="Q14" s="44" t="s">
        <v>61</v>
      </c>
      <c r="R14" s="37" t="s">
        <v>112</v>
      </c>
      <c r="S14" s="37" t="s">
        <v>113</v>
      </c>
      <c r="T14" s="44" t="s">
        <v>114</v>
      </c>
      <c r="U14" s="37" t="s">
        <v>115</v>
      </c>
      <c r="V14" s="44" t="s">
        <v>114</v>
      </c>
      <c r="W14" s="29"/>
      <c r="X14" s="37" t="s">
        <v>51</v>
      </c>
      <c r="Y14" s="37" t="s">
        <v>133</v>
      </c>
      <c r="AB14" s="15" t="s">
        <v>38</v>
      </c>
      <c r="AC14" s="15">
        <v>21</v>
      </c>
      <c r="AD14" s="3">
        <f>AC13+AC14</f>
        <v>44</v>
      </c>
    </row>
    <row r="15" spans="1:31" ht="116.45" customHeight="1">
      <c r="A15" s="55"/>
      <c r="B15" s="56" t="s">
        <v>26</v>
      </c>
      <c r="C15" s="51" t="s">
        <v>116</v>
      </c>
      <c r="D15" s="52"/>
      <c r="E15" s="44"/>
      <c r="F15" s="37" t="s">
        <v>112</v>
      </c>
      <c r="G15" s="37" t="s">
        <v>117</v>
      </c>
      <c r="H15" s="40" t="s">
        <v>118</v>
      </c>
      <c r="I15" s="44" t="s">
        <v>59</v>
      </c>
      <c r="J15" s="37"/>
      <c r="K15" s="37" t="s">
        <v>53</v>
      </c>
      <c r="L15" s="37" t="s">
        <v>58</v>
      </c>
      <c r="M15" s="37"/>
      <c r="N15" s="44"/>
      <c r="O15" s="43" t="s">
        <v>52</v>
      </c>
      <c r="P15" s="39"/>
      <c r="Q15" s="44"/>
      <c r="R15" s="57"/>
      <c r="S15" s="50" t="s">
        <v>131</v>
      </c>
      <c r="T15" s="50"/>
      <c r="U15" s="50"/>
      <c r="V15" s="50"/>
      <c r="W15" s="51" t="s">
        <v>50</v>
      </c>
      <c r="X15" s="52"/>
      <c r="Y15" s="57"/>
      <c r="AB15" s="16" t="s">
        <v>10</v>
      </c>
      <c r="AC15" s="16">
        <v>13</v>
      </c>
    </row>
    <row r="16" spans="1:31" ht="123.95" customHeight="1">
      <c r="A16" s="55"/>
      <c r="B16" s="56" t="s">
        <v>28</v>
      </c>
      <c r="C16" s="51" t="s">
        <v>119</v>
      </c>
      <c r="D16" s="52"/>
      <c r="E16" s="44"/>
      <c r="F16" s="37" t="s">
        <v>120</v>
      </c>
      <c r="G16" s="37" t="s">
        <v>121</v>
      </c>
      <c r="H16" s="44"/>
      <c r="I16" s="44"/>
      <c r="J16" s="37"/>
      <c r="K16" s="30"/>
      <c r="L16" s="37"/>
      <c r="M16" s="37"/>
      <c r="N16" s="44"/>
      <c r="O16" s="37" t="s">
        <v>54</v>
      </c>
      <c r="P16" s="39"/>
      <c r="Q16" s="44"/>
      <c r="R16" s="57"/>
      <c r="S16" s="50" t="s">
        <v>131</v>
      </c>
      <c r="T16" s="50"/>
      <c r="U16" s="50"/>
      <c r="V16" s="50"/>
      <c r="W16" s="51" t="s">
        <v>49</v>
      </c>
      <c r="X16" s="52"/>
      <c r="Y16" s="57"/>
      <c r="AB16" s="16" t="s">
        <v>39</v>
      </c>
      <c r="AC16" s="16">
        <v>17</v>
      </c>
      <c r="AD16" s="3">
        <f>AC15+AC16</f>
        <v>30</v>
      </c>
      <c r="AE16" s="3" t="s">
        <v>29</v>
      </c>
    </row>
    <row r="17" spans="1:31" ht="147" customHeight="1">
      <c r="A17" s="55"/>
      <c r="B17" s="56" t="s">
        <v>30</v>
      </c>
      <c r="C17" s="44"/>
      <c r="D17" s="44"/>
      <c r="E17" s="44"/>
      <c r="F17" s="44"/>
      <c r="G17" s="58"/>
      <c r="H17" s="44"/>
      <c r="I17" s="44"/>
      <c r="J17" s="64"/>
      <c r="K17" s="64"/>
      <c r="L17" s="65"/>
      <c r="M17" s="65"/>
      <c r="N17" s="65"/>
      <c r="O17" s="39"/>
      <c r="P17" s="39"/>
      <c r="Q17" s="51" t="s">
        <v>134</v>
      </c>
      <c r="R17" s="52"/>
      <c r="S17" s="50" t="s">
        <v>132</v>
      </c>
      <c r="T17" s="50"/>
      <c r="U17" s="50"/>
      <c r="V17" s="50"/>
      <c r="W17" s="44"/>
      <c r="X17" s="37" t="s">
        <v>55</v>
      </c>
      <c r="Y17" s="57"/>
      <c r="AB17" s="17" t="s">
        <v>11</v>
      </c>
      <c r="AC17" s="17">
        <v>13</v>
      </c>
    </row>
    <row r="18" spans="1:31" ht="69.75" customHeight="1">
      <c r="A18" s="55"/>
      <c r="B18" s="56" t="s">
        <v>32</v>
      </c>
      <c r="C18" s="44"/>
      <c r="D18" s="44"/>
      <c r="E18" s="44"/>
      <c r="F18" s="44"/>
      <c r="G18" s="44"/>
      <c r="H18" s="44"/>
      <c r="I18" s="43"/>
      <c r="J18" s="29"/>
      <c r="K18" s="29"/>
      <c r="L18" s="29"/>
      <c r="M18" s="29"/>
      <c r="N18" s="29"/>
      <c r="O18" s="39"/>
      <c r="P18" s="39"/>
      <c r="Q18" s="51" t="s">
        <v>134</v>
      </c>
      <c r="R18" s="52"/>
      <c r="S18" s="44"/>
      <c r="T18" s="44"/>
      <c r="U18" s="44"/>
      <c r="V18" s="44"/>
      <c r="W18" s="44"/>
      <c r="X18" s="60"/>
      <c r="Y18" s="57"/>
      <c r="AB18" s="17" t="s">
        <v>40</v>
      </c>
      <c r="AC18" s="17">
        <v>24</v>
      </c>
    </row>
    <row r="19" spans="1:31" ht="38.25" customHeight="1">
      <c r="A19" s="55"/>
      <c r="B19" s="56" t="s">
        <v>33</v>
      </c>
      <c r="C19" s="56"/>
      <c r="D19" s="60"/>
      <c r="E19" s="60"/>
      <c r="F19" s="60"/>
      <c r="G19" s="60"/>
      <c r="H19" s="60"/>
      <c r="I19" s="66"/>
      <c r="J19" s="29"/>
      <c r="K19" s="29"/>
      <c r="L19" s="29"/>
      <c r="M19" s="29"/>
      <c r="N19" s="29"/>
      <c r="O19" s="66"/>
      <c r="P19" s="66"/>
      <c r="Q19" s="44"/>
      <c r="R19" s="44"/>
      <c r="S19" s="44"/>
      <c r="T19" s="44"/>
      <c r="U19" s="44"/>
      <c r="V19" s="44"/>
      <c r="W19" s="44"/>
      <c r="X19" s="60"/>
      <c r="Y19" s="57"/>
      <c r="AB19" s="17" t="s">
        <v>41</v>
      </c>
      <c r="AC19" s="17">
        <v>19</v>
      </c>
    </row>
    <row r="20" spans="1:31" ht="15.75">
      <c r="AB20" s="17" t="s">
        <v>42</v>
      </c>
      <c r="AC20" s="17">
        <v>18</v>
      </c>
      <c r="AD20" s="3">
        <f>AC17+AC18+AC19+AC20</f>
        <v>74</v>
      </c>
      <c r="AE20" s="3" t="s">
        <v>43</v>
      </c>
    </row>
    <row r="22" spans="1:31" ht="13.35" customHeight="1">
      <c r="D22" s="18"/>
      <c r="E22" s="18"/>
      <c r="F22" s="18"/>
      <c r="G22" s="18"/>
      <c r="H22" s="18"/>
      <c r="I22" s="19"/>
      <c r="J22" s="19"/>
      <c r="K22" s="53"/>
      <c r="L22" s="53"/>
      <c r="M22" s="54"/>
      <c r="N22" s="54"/>
      <c r="O22" s="18"/>
      <c r="P22" s="18"/>
      <c r="Q22" s="18"/>
      <c r="R22" s="19"/>
      <c r="S22" s="53"/>
      <c r="T22" s="53"/>
      <c r="U22" s="18"/>
      <c r="V22" s="19"/>
      <c r="W22" s="19"/>
      <c r="X22" s="19"/>
    </row>
    <row r="23" spans="1:31" ht="13.35" customHeight="1">
      <c r="D23" s="18"/>
      <c r="E23" s="18"/>
      <c r="F23" s="18"/>
      <c r="G23" s="18"/>
      <c r="H23" s="18"/>
      <c r="I23" s="19"/>
      <c r="J23" s="19"/>
      <c r="K23" s="53"/>
      <c r="L23" s="53"/>
      <c r="M23" s="54"/>
      <c r="N23" s="54"/>
      <c r="O23" s="18"/>
      <c r="P23" s="18"/>
      <c r="Q23" s="18"/>
      <c r="R23" s="19"/>
      <c r="S23" s="53"/>
      <c r="T23" s="53"/>
      <c r="U23" s="18"/>
      <c r="V23" s="19"/>
      <c r="W23" s="19"/>
      <c r="X23" s="19"/>
    </row>
    <row r="24" spans="1:31">
      <c r="D24" s="19"/>
      <c r="E24" s="19"/>
      <c r="F24" s="19"/>
      <c r="G24" s="19"/>
      <c r="H24" s="19"/>
      <c r="I24" s="19"/>
      <c r="J24" s="19"/>
      <c r="K24" s="19"/>
      <c r="L24" s="36"/>
      <c r="M24" s="36"/>
      <c r="N24" s="36"/>
      <c r="O24" s="19"/>
      <c r="P24" s="19"/>
      <c r="Q24" s="19"/>
      <c r="R24" s="19"/>
      <c r="S24" s="19"/>
      <c r="T24" s="19"/>
      <c r="U24" s="19"/>
      <c r="V24" s="19"/>
      <c r="W24" s="19"/>
      <c r="X24" s="19"/>
    </row>
  </sheetData>
  <mergeCells count="37">
    <mergeCell ref="K23:L23"/>
    <mergeCell ref="M23:N23"/>
    <mergeCell ref="S23:T23"/>
    <mergeCell ref="Q17:R17"/>
    <mergeCell ref="K22:L22"/>
    <mergeCell ref="M22:N22"/>
    <mergeCell ref="S22:T22"/>
    <mergeCell ref="Q18:R18"/>
    <mergeCell ref="S17:V17"/>
    <mergeCell ref="C16:D16"/>
    <mergeCell ref="C14:H14"/>
    <mergeCell ref="C13:H13"/>
    <mergeCell ref="S16:V16"/>
    <mergeCell ref="W16:X16"/>
    <mergeCell ref="W15:X15"/>
    <mergeCell ref="E3:F3"/>
    <mergeCell ref="E4:F4"/>
    <mergeCell ref="O5:P5"/>
    <mergeCell ref="C12:F12"/>
    <mergeCell ref="S15:V15"/>
    <mergeCell ref="C15:D15"/>
    <mergeCell ref="W1:X1"/>
    <mergeCell ref="M6:N6"/>
    <mergeCell ref="Q8:R8"/>
    <mergeCell ref="A11:X11"/>
    <mergeCell ref="A12:A19"/>
    <mergeCell ref="A2:B2"/>
    <mergeCell ref="A3:A10"/>
    <mergeCell ref="I4:J4"/>
    <mergeCell ref="K5:L5"/>
    <mergeCell ref="G6:H6"/>
    <mergeCell ref="C1:D1"/>
    <mergeCell ref="E1:F1"/>
    <mergeCell ref="U6:V6"/>
    <mergeCell ref="U7:V7"/>
    <mergeCell ref="S3:T3"/>
    <mergeCell ref="S4:T4"/>
  </mergeCells>
  <pageMargins left="0.70078736543655396" right="0.70078736543655396" top="0.75196850299835205" bottom="0.75196850299835205" header="0.30000001192092896" footer="0.30000001192092896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семестр (9 нед)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 Уразметова</dc:creator>
  <cp:lastModifiedBy>Alex</cp:lastModifiedBy>
  <dcterms:created xsi:type="dcterms:W3CDTF">2025-10-15T10:43:56Z</dcterms:created>
  <dcterms:modified xsi:type="dcterms:W3CDTF">2025-10-29T15:36:33Z</dcterms:modified>
</cp:coreProperties>
</file>